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2" r:id="rId1"/>
    <sheet name="Tranching vs. Stagin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C25" i="3"/>
  <c r="D16" i="3"/>
  <c r="D17" i="3" s="1"/>
  <c r="D18" i="3" s="1"/>
  <c r="C16" i="3"/>
  <c r="C17" i="3" s="1"/>
  <c r="B16" i="3"/>
  <c r="B17" i="3" s="1"/>
  <c r="B18" i="3" s="1"/>
  <c r="B15" i="3"/>
  <c r="D14" i="3"/>
  <c r="D15" i="3" s="1"/>
  <c r="C14" i="3"/>
  <c r="C15" i="3" s="1"/>
  <c r="B14" i="3"/>
  <c r="D9" i="3"/>
  <c r="C9" i="3"/>
  <c r="B9" i="3"/>
  <c r="D26" i="3" l="1"/>
  <c r="D27" i="3" s="1"/>
  <c r="C23" i="3"/>
  <c r="C24" i="3" s="1"/>
  <c r="C18" i="3"/>
  <c r="C26" i="3"/>
  <c r="C27" i="3" s="1"/>
  <c r="D23" i="3"/>
  <c r="D24" i="3" s="1"/>
</calcChain>
</file>

<file path=xl/sharedStrings.xml><?xml version="1.0" encoding="utf-8"?>
<sst xmlns="http://schemas.openxmlformats.org/spreadsheetml/2006/main" count="30" uniqueCount="23">
  <si>
    <t>Before B round</t>
  </si>
  <si>
    <t>Founder shares</t>
  </si>
  <si>
    <t>Total shares</t>
  </si>
  <si>
    <t>New shares issued</t>
  </si>
  <si>
    <t>Founder % after round</t>
  </si>
  <si>
    <t>© 2020 Marco Da Rin and Thomas Hellmann</t>
  </si>
  <si>
    <t>Fundamentals of Entrepreneurial Finance</t>
  </si>
  <si>
    <t>Chapter 9</t>
  </si>
  <si>
    <t>Staged financing and its implications for ownership dilution</t>
  </si>
  <si>
    <t>(this table replicates the table in WorkHorse Box 9.1 in the book)</t>
  </si>
  <si>
    <t>green background = input cells (from which formulas derive results)</t>
  </si>
  <si>
    <t>Full financing</t>
  </si>
  <si>
    <t>Staged financing</t>
  </si>
  <si>
    <t>Tranched financing</t>
  </si>
  <si>
    <t>Investment ($)</t>
  </si>
  <si>
    <t>Price per share ($)</t>
  </si>
  <si>
    <t>Pre-money valuation ($)</t>
  </si>
  <si>
    <t>Post-money valuation ($)</t>
  </si>
  <si>
    <t xml:space="preserve">Founder ownership fraction </t>
  </si>
  <si>
    <t>Total shares after the round</t>
  </si>
  <si>
    <t xml:space="preserve"> At B-1 round</t>
  </si>
  <si>
    <t xml:space="preserve"> At B-2 round</t>
  </si>
  <si>
    <t>Tranching vs. Staging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</si>
</sst>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2" borderId="0" xfId="0" applyNumberFormat="1" applyFont="1" applyFill="1"/>
    <xf numFmtId="9" fontId="3" fillId="0" borderId="0" xfId="0" applyNumberFormat="1" applyFont="1"/>
    <xf numFmtId="3" fontId="3" fillId="0" borderId="0" xfId="0" applyNumberFormat="1" applyFont="1"/>
    <xf numFmtId="10" fontId="3" fillId="0" borderId="0" xfId="0" applyNumberFormat="1" applyFo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A6" sqref="A6"/>
    </sheetView>
  </sheetViews>
  <sheetFormatPr defaultRowHeight="14.4" x14ac:dyDescent="0.3"/>
  <sheetData>
    <row r="2" spans="1:1" ht="16.8" customHeight="1" x14ac:dyDescent="0.3"/>
    <row r="3" spans="1:1" ht="18" x14ac:dyDescent="0.35">
      <c r="A3" s="1" t="s">
        <v>5</v>
      </c>
    </row>
    <row r="4" spans="1:1" ht="18" x14ac:dyDescent="0.35">
      <c r="A4" s="1" t="s">
        <v>6</v>
      </c>
    </row>
    <row r="5" spans="1:1" ht="18" x14ac:dyDescent="0.35">
      <c r="A5" s="1" t="s">
        <v>7</v>
      </c>
    </row>
    <row r="6" spans="1:1" ht="18" x14ac:dyDescent="0.35">
      <c r="A6" s="1" t="s">
        <v>22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5" sqref="C5"/>
    </sheetView>
  </sheetViews>
  <sheetFormatPr defaultRowHeight="14.4" x14ac:dyDescent="0.3"/>
  <cols>
    <col min="1" max="1" width="54.77734375" customWidth="1"/>
    <col min="2" max="2" width="12.6640625" bestFit="1" customWidth="1"/>
    <col min="3" max="3" width="15.44140625" bestFit="1" customWidth="1"/>
    <col min="4" max="4" width="17.6640625" bestFit="1" customWidth="1"/>
    <col min="5" max="7" width="10.88671875" bestFit="1" customWidth="1"/>
  </cols>
  <sheetData>
    <row r="1" spans="1:4" ht="18" x14ac:dyDescent="0.35">
      <c r="A1" s="2" t="s">
        <v>8</v>
      </c>
    </row>
    <row r="2" spans="1:4" ht="18" x14ac:dyDescent="0.35">
      <c r="A2" s="2" t="s">
        <v>9</v>
      </c>
    </row>
    <row r="3" spans="1:4" s="4" customFormat="1" ht="15.6" x14ac:dyDescent="0.3">
      <c r="A3" s="3" t="s">
        <v>10</v>
      </c>
      <c r="B3" s="12"/>
    </row>
    <row r="4" spans="1:4" s="4" customFormat="1" ht="15.6" x14ac:dyDescent="0.3"/>
    <row r="5" spans="1:4" s="4" customFormat="1" ht="15.6" x14ac:dyDescent="0.3">
      <c r="B5" s="5" t="s">
        <v>11</v>
      </c>
      <c r="C5" s="5" t="s">
        <v>12</v>
      </c>
      <c r="D5" s="5" t="s">
        <v>13</v>
      </c>
    </row>
    <row r="6" spans="1:4" s="4" customFormat="1" ht="15.6" x14ac:dyDescent="0.3">
      <c r="A6" s="6" t="s">
        <v>0</v>
      </c>
    </row>
    <row r="7" spans="1:4" s="4" customFormat="1" ht="15.6" x14ac:dyDescent="0.3">
      <c r="A7" s="7" t="s">
        <v>1</v>
      </c>
      <c r="B7" s="8">
        <v>800000</v>
      </c>
      <c r="C7" s="8">
        <v>800000</v>
      </c>
      <c r="D7" s="8">
        <v>800000</v>
      </c>
    </row>
    <row r="8" spans="1:4" s="4" customFormat="1" ht="15.6" x14ac:dyDescent="0.3">
      <c r="A8" s="7" t="s">
        <v>2</v>
      </c>
      <c r="B8" s="8">
        <v>1666666.66666666</v>
      </c>
      <c r="C8" s="8">
        <v>1666666.66666666</v>
      </c>
      <c r="D8" s="8">
        <v>1666666.66666666</v>
      </c>
    </row>
    <row r="9" spans="1:4" s="4" customFormat="1" ht="15.6" x14ac:dyDescent="0.3">
      <c r="A9" s="7" t="s">
        <v>18</v>
      </c>
      <c r="B9" s="9">
        <f>B7/B8</f>
        <v>0.48000000000000193</v>
      </c>
      <c r="C9" s="9">
        <f>C7/C8</f>
        <v>0.48000000000000193</v>
      </c>
      <c r="D9" s="9">
        <f>D7/D8</f>
        <v>0.48000000000000193</v>
      </c>
    </row>
    <row r="10" spans="1:4" s="4" customFormat="1" ht="15.6" x14ac:dyDescent="0.3">
      <c r="A10" s="7"/>
      <c r="B10" s="9"/>
      <c r="C10" s="9"/>
      <c r="D10" s="9"/>
    </row>
    <row r="11" spans="1:4" s="4" customFormat="1" ht="15.6" x14ac:dyDescent="0.3">
      <c r="A11" s="6" t="s">
        <v>20</v>
      </c>
    </row>
    <row r="12" spans="1:4" s="4" customFormat="1" ht="15.6" x14ac:dyDescent="0.3">
      <c r="A12" s="7" t="s">
        <v>14</v>
      </c>
      <c r="B12" s="8">
        <v>5000000</v>
      </c>
      <c r="C12" s="8">
        <v>2000000</v>
      </c>
      <c r="D12" s="8">
        <v>2000000</v>
      </c>
    </row>
    <row r="13" spans="1:4" s="4" customFormat="1" ht="15.6" x14ac:dyDescent="0.3">
      <c r="A13" s="7" t="s">
        <v>15</v>
      </c>
      <c r="B13" s="8">
        <v>8</v>
      </c>
      <c r="C13" s="8">
        <v>10</v>
      </c>
      <c r="D13" s="8">
        <v>10</v>
      </c>
    </row>
    <row r="14" spans="1:4" s="4" customFormat="1" ht="15.6" x14ac:dyDescent="0.3">
      <c r="A14" s="7" t="s">
        <v>16</v>
      </c>
      <c r="B14" s="10">
        <f>B13*B8</f>
        <v>13333333.33333328</v>
      </c>
      <c r="C14" s="10">
        <f>C13*C8</f>
        <v>16666666.666666601</v>
      </c>
      <c r="D14" s="10">
        <f>D13*D8</f>
        <v>16666666.666666601</v>
      </c>
    </row>
    <row r="15" spans="1:4" s="4" customFormat="1" ht="15.6" x14ac:dyDescent="0.3">
      <c r="A15" s="7" t="s">
        <v>17</v>
      </c>
      <c r="B15" s="10">
        <f>B14+B12</f>
        <v>18333333.33333328</v>
      </c>
      <c r="C15" s="10">
        <f>C14+C12</f>
        <v>18666666.666666601</v>
      </c>
      <c r="D15" s="10">
        <f>D14+D12</f>
        <v>18666666.666666601</v>
      </c>
    </row>
    <row r="16" spans="1:4" s="4" customFormat="1" ht="15.6" x14ac:dyDescent="0.3">
      <c r="A16" s="7" t="s">
        <v>3</v>
      </c>
      <c r="B16" s="10">
        <f>B12/B13</f>
        <v>625000</v>
      </c>
      <c r="C16" s="10">
        <f>C12/C13</f>
        <v>200000</v>
      </c>
      <c r="D16" s="10">
        <f>D12/D13</f>
        <v>200000</v>
      </c>
    </row>
    <row r="17" spans="1:4" s="4" customFormat="1" ht="15.6" x14ac:dyDescent="0.3">
      <c r="A17" s="7" t="s">
        <v>19</v>
      </c>
      <c r="B17" s="10">
        <f>B16+B8</f>
        <v>2291666.66666666</v>
      </c>
      <c r="C17" s="10">
        <f>C16+C8</f>
        <v>1866666.66666666</v>
      </c>
      <c r="D17" s="10">
        <f>D16+D8</f>
        <v>1866666.66666666</v>
      </c>
    </row>
    <row r="18" spans="1:4" s="4" customFormat="1" ht="15.6" x14ac:dyDescent="0.3">
      <c r="A18" s="7" t="s">
        <v>4</v>
      </c>
      <c r="B18" s="11">
        <f>B7/B17</f>
        <v>0.34909090909091012</v>
      </c>
      <c r="C18" s="11">
        <f>C7/C17</f>
        <v>0.4285714285714301</v>
      </c>
      <c r="D18" s="11">
        <f>D7/D17</f>
        <v>0.4285714285714301</v>
      </c>
    </row>
    <row r="19" spans="1:4" s="4" customFormat="1" ht="15.6" x14ac:dyDescent="0.3">
      <c r="A19" s="7"/>
      <c r="B19" s="11"/>
      <c r="C19" s="11"/>
      <c r="D19" s="11"/>
    </row>
    <row r="20" spans="1:4" s="4" customFormat="1" ht="15.6" x14ac:dyDescent="0.3">
      <c r="A20" s="6" t="s">
        <v>21</v>
      </c>
    </row>
    <row r="21" spans="1:4" s="4" customFormat="1" ht="15.6" x14ac:dyDescent="0.3">
      <c r="A21" s="7" t="s">
        <v>14</v>
      </c>
      <c r="C21" s="8">
        <v>3000000</v>
      </c>
      <c r="D21" s="8">
        <v>3000000</v>
      </c>
    </row>
    <row r="22" spans="1:4" s="4" customFormat="1" ht="15.6" x14ac:dyDescent="0.3">
      <c r="A22" s="7" t="s">
        <v>15</v>
      </c>
      <c r="C22" s="8">
        <v>12</v>
      </c>
      <c r="D22" s="8">
        <v>10</v>
      </c>
    </row>
    <row r="23" spans="1:4" s="4" customFormat="1" ht="15.6" x14ac:dyDescent="0.3">
      <c r="A23" s="7" t="s">
        <v>16</v>
      </c>
      <c r="C23" s="10">
        <f>C22*C17</f>
        <v>22399999.999999918</v>
      </c>
      <c r="D23" s="10">
        <f>D22*D17</f>
        <v>18666666.666666601</v>
      </c>
    </row>
    <row r="24" spans="1:4" s="4" customFormat="1" ht="15.6" x14ac:dyDescent="0.3">
      <c r="A24" s="7" t="s">
        <v>17</v>
      </c>
      <c r="C24" s="10">
        <f>C23+C21</f>
        <v>25399999.999999918</v>
      </c>
      <c r="D24" s="10">
        <f>D23+D21</f>
        <v>21666666.666666601</v>
      </c>
    </row>
    <row r="25" spans="1:4" s="4" customFormat="1" ht="15.6" x14ac:dyDescent="0.3">
      <c r="A25" s="7" t="s">
        <v>3</v>
      </c>
      <c r="C25" s="10">
        <f>C21/C22</f>
        <v>250000</v>
      </c>
      <c r="D25" s="10">
        <f>D21/D22</f>
        <v>300000</v>
      </c>
    </row>
    <row r="26" spans="1:4" s="4" customFormat="1" ht="15.6" x14ac:dyDescent="0.3">
      <c r="A26" s="7" t="s">
        <v>19</v>
      </c>
      <c r="C26" s="10">
        <f>C25+C17</f>
        <v>2116666.66666666</v>
      </c>
      <c r="D26" s="10">
        <f>D25+D17</f>
        <v>2166666.66666666</v>
      </c>
    </row>
    <row r="27" spans="1:4" s="4" customFormat="1" ht="15.6" x14ac:dyDescent="0.3">
      <c r="A27" s="7" t="s">
        <v>4</v>
      </c>
      <c r="C27" s="11">
        <f>C7/C26</f>
        <v>0.37795275590551303</v>
      </c>
      <c r="D27" s="11">
        <f>D7/D26</f>
        <v>0.36923076923077036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Tranching vs. Staging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2020-07-08T13:28:43Z</dcterms:created>
  <dcterms:modified xsi:type="dcterms:W3CDTF">2020-07-15T15:22:21Z</dcterms:modified>
</cp:coreProperties>
</file>