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im\Dropbox\FEF-Website\Copy\Courseware\"/>
    </mc:Choice>
  </mc:AlternateContent>
  <bookViews>
    <workbookView xWindow="0" yWindow="0" windowWidth="23040" windowHeight="9192"/>
  </bookViews>
  <sheets>
    <sheet name="Copyright" sheetId="2" r:id="rId1"/>
    <sheet name="Dilution with Staging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9" i="1"/>
  <c r="F18" i="1"/>
  <c r="F16" i="1"/>
  <c r="F15" i="1"/>
  <c r="F14" i="1"/>
  <c r="F12" i="1"/>
  <c r="F11" i="1"/>
  <c r="D18" i="1"/>
  <c r="D14" i="1"/>
  <c r="D11" i="1"/>
  <c r="G20" i="1" l="1"/>
  <c r="G19" i="1"/>
  <c r="E18" i="1"/>
  <c r="G18" i="1" s="1"/>
  <c r="H18" i="1" s="1"/>
  <c r="C18" i="1"/>
  <c r="G16" i="1"/>
  <c r="G15" i="1"/>
  <c r="E14" i="1"/>
  <c r="G14" i="1" s="1"/>
  <c r="H14" i="1" s="1"/>
  <c r="C14" i="1"/>
  <c r="G12" i="1"/>
  <c r="E11" i="1"/>
  <c r="G11" i="1" s="1"/>
  <c r="C11" i="1"/>
  <c r="G9" i="1"/>
  <c r="I9" i="1" s="1"/>
  <c r="E9" i="1"/>
  <c r="C9" i="1"/>
  <c r="H9" i="1" l="1"/>
  <c r="J9" i="1" s="1"/>
  <c r="K9" i="1" s="1"/>
  <c r="H11" i="1"/>
  <c r="H12" i="1" s="1"/>
  <c r="I11" i="1"/>
  <c r="I14" i="1"/>
  <c r="D15" i="1" s="1"/>
  <c r="C15" i="1" s="1"/>
  <c r="H15" i="1"/>
  <c r="I18" i="1"/>
  <c r="D19" i="1" s="1"/>
  <c r="C19" i="1" s="1"/>
  <c r="H19" i="1"/>
  <c r="J18" i="1" l="1"/>
  <c r="K18" i="1" s="1"/>
  <c r="I12" i="1"/>
  <c r="J12" i="1" s="1"/>
  <c r="K12" i="1" s="1"/>
  <c r="D12" i="1"/>
  <c r="C12" i="1" s="1"/>
  <c r="H16" i="1"/>
  <c r="I15" i="1"/>
  <c r="D16" i="1" s="1"/>
  <c r="C16" i="1" s="1"/>
  <c r="J11" i="1"/>
  <c r="K11" i="1" s="1"/>
  <c r="I19" i="1"/>
  <c r="D20" i="1" s="1"/>
  <c r="C20" i="1" s="1"/>
  <c r="H20" i="1"/>
  <c r="J14" i="1"/>
  <c r="K14" i="1" s="1"/>
  <c r="J19" i="1" l="1"/>
  <c r="K19" i="1" s="1"/>
  <c r="J15" i="1"/>
  <c r="K15" i="1" s="1"/>
  <c r="I20" i="1"/>
  <c r="J20" i="1" s="1"/>
  <c r="K20" i="1" s="1"/>
  <c r="I16" i="1"/>
  <c r="J16" i="1" s="1"/>
  <c r="K16" i="1" s="1"/>
</calcChain>
</file>

<file path=xl/sharedStrings.xml><?xml version="1.0" encoding="utf-8"?>
<sst xmlns="http://schemas.openxmlformats.org/spreadsheetml/2006/main" count="40" uniqueCount="29">
  <si>
    <t>New capital raised</t>
  </si>
  <si>
    <t>Post-money valuation</t>
  </si>
  <si>
    <t>Pre-money valuation</t>
  </si>
  <si>
    <t>Price per share</t>
  </si>
  <si>
    <t>Entrepreneur's shares</t>
  </si>
  <si>
    <t>New shares issued</t>
  </si>
  <si>
    <t>Total investor shares</t>
  </si>
  <si>
    <t xml:space="preserve">Total shares </t>
  </si>
  <si>
    <t>Investors' ownership</t>
  </si>
  <si>
    <t>Entrepreneur's ownership</t>
  </si>
  <si>
    <t>($M)</t>
  </si>
  <si>
    <t>($)</t>
  </si>
  <si>
    <t>(in M)</t>
  </si>
  <si>
    <t>Single round</t>
  </si>
  <si>
    <t>Round 1</t>
  </si>
  <si>
    <t>Two rounds</t>
  </si>
  <si>
    <t>Round 2</t>
  </si>
  <si>
    <t>Round 3</t>
  </si>
  <si>
    <t xml:space="preserve"> </t>
  </si>
  <si>
    <t>B</t>
  </si>
  <si>
    <t>Three rounds</t>
  </si>
  <si>
    <t>© 2020 Marco Da Rin and Thomas Hellmann</t>
  </si>
  <si>
    <t>Fundamentals of Entrepreneurial Finance</t>
  </si>
  <si>
    <t>Chapter 09</t>
  </si>
  <si>
    <t>Staged financing and its implications for ownership dilution</t>
  </si>
  <si>
    <t>Three rounds (variation: with down round)</t>
  </si>
  <si>
    <t>Dilution with staging</t>
  </si>
  <si>
    <t>(this table replicates table 9.1 in the book)</t>
  </si>
  <si>
    <t>green background = input cells (from which formulas derive results)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</si>
</sst>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164" fontId="3" fillId="2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/>
    <xf numFmtId="10" fontId="3" fillId="0" borderId="0" xfId="0" applyNumberFormat="1" applyFont="1" applyBorder="1"/>
    <xf numFmtId="2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tabSelected="1" workbookViewId="0">
      <selection activeCell="C20" sqref="C20"/>
    </sheetView>
  </sheetViews>
  <sheetFormatPr defaultRowHeight="14.4" x14ac:dyDescent="0.3"/>
  <sheetData>
    <row r="2" spans="1:1" ht="16.8" customHeight="1" x14ac:dyDescent="0.3"/>
    <row r="3" spans="1:1" ht="18" x14ac:dyDescent="0.35">
      <c r="A3" s="3" t="s">
        <v>21</v>
      </c>
    </row>
    <row r="4" spans="1:1" ht="18" x14ac:dyDescent="0.35">
      <c r="A4" s="3" t="s">
        <v>22</v>
      </c>
    </row>
    <row r="5" spans="1:1" ht="18" x14ac:dyDescent="0.35">
      <c r="A5" s="3" t="s">
        <v>23</v>
      </c>
    </row>
    <row r="6" spans="1:1" ht="18" x14ac:dyDescent="0.35">
      <c r="A6" s="3" t="s">
        <v>26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B6" sqref="B6:K6"/>
    </sheetView>
  </sheetViews>
  <sheetFormatPr defaultColWidth="8.88671875" defaultRowHeight="14.4" x14ac:dyDescent="0.3"/>
  <cols>
    <col min="1" max="1" width="19" style="1" customWidth="1"/>
    <col min="2" max="2" width="11.6640625" style="1" customWidth="1"/>
    <col min="3" max="3" width="13.5546875" style="1" customWidth="1"/>
    <col min="4" max="4" width="11.6640625" style="1" customWidth="1"/>
    <col min="5" max="5" width="11.6640625" style="2" customWidth="1"/>
    <col min="6" max="6" width="15" style="2" customWidth="1"/>
    <col min="7" max="7" width="12.21875" style="2" customWidth="1"/>
    <col min="8" max="8" width="13.88671875" style="2" customWidth="1"/>
    <col min="9" max="9" width="10.88671875" style="2" bestFit="1" customWidth="1"/>
    <col min="10" max="10" width="12.33203125" style="2" customWidth="1"/>
    <col min="11" max="11" width="15.5546875" style="1" customWidth="1"/>
    <col min="12" max="12" width="12.88671875" style="1" customWidth="1"/>
    <col min="13" max="13" width="8.77734375" style="1" bestFit="1" customWidth="1"/>
    <col min="14" max="16384" width="8.88671875" style="1"/>
  </cols>
  <sheetData>
    <row r="1" spans="1:14" ht="18" x14ac:dyDescent="0.35">
      <c r="A1" s="4" t="s">
        <v>24</v>
      </c>
    </row>
    <row r="2" spans="1:14" ht="18" x14ac:dyDescent="0.35">
      <c r="A2" s="4" t="s">
        <v>27</v>
      </c>
    </row>
    <row r="3" spans="1:14" s="9" customFormat="1" ht="15.6" x14ac:dyDescent="0.3">
      <c r="A3" s="5" t="s">
        <v>28</v>
      </c>
      <c r="B3" s="6"/>
      <c r="C3" s="6"/>
      <c r="D3" s="6"/>
      <c r="E3" s="7"/>
      <c r="F3" s="8"/>
      <c r="G3" s="8"/>
      <c r="H3" s="8"/>
      <c r="I3" s="8"/>
      <c r="J3" s="8"/>
    </row>
    <row r="4" spans="1:14" s="9" customFormat="1" ht="15.6" x14ac:dyDescent="0.3">
      <c r="E4" s="8"/>
      <c r="F4" s="8"/>
      <c r="G4" s="8"/>
      <c r="H4" s="8"/>
      <c r="I4" s="8"/>
      <c r="J4" s="8"/>
    </row>
    <row r="5" spans="1:14" s="9" customFormat="1" ht="15.6" x14ac:dyDescent="0.3">
      <c r="A5" s="8"/>
      <c r="B5" s="8"/>
      <c r="C5" s="8"/>
      <c r="D5" s="8"/>
      <c r="E5" s="8"/>
      <c r="F5" s="8" t="s">
        <v>19</v>
      </c>
      <c r="G5" s="8"/>
      <c r="H5" s="8"/>
      <c r="I5" s="8"/>
      <c r="J5" s="8"/>
      <c r="K5" s="8"/>
      <c r="L5" s="8"/>
      <c r="M5" s="8"/>
      <c r="N5" s="8"/>
    </row>
    <row r="6" spans="1:14" s="9" customFormat="1" ht="36" customHeight="1" x14ac:dyDescent="0.3">
      <c r="B6" s="20" t="s">
        <v>0</v>
      </c>
      <c r="C6" s="21" t="s">
        <v>1</v>
      </c>
      <c r="D6" s="21" t="s">
        <v>2</v>
      </c>
      <c r="E6" s="20" t="s">
        <v>3</v>
      </c>
      <c r="F6" s="20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10"/>
      <c r="M6" s="8"/>
      <c r="N6" s="8"/>
    </row>
    <row r="7" spans="1:14" s="9" customFormat="1" ht="15.6" x14ac:dyDescent="0.3">
      <c r="B7" s="10" t="s">
        <v>10</v>
      </c>
      <c r="C7" s="10" t="s">
        <v>10</v>
      </c>
      <c r="D7" s="10" t="s">
        <v>10</v>
      </c>
      <c r="E7" s="10" t="s">
        <v>11</v>
      </c>
      <c r="F7" s="10" t="s">
        <v>12</v>
      </c>
      <c r="G7" s="10" t="s">
        <v>12</v>
      </c>
      <c r="H7" s="10" t="s">
        <v>12</v>
      </c>
      <c r="I7" s="10" t="s">
        <v>12</v>
      </c>
      <c r="J7" s="10"/>
      <c r="M7" s="8"/>
      <c r="N7" s="11"/>
    </row>
    <row r="8" spans="1:14" s="9" customFormat="1" ht="15.6" x14ac:dyDescent="0.3">
      <c r="A8" s="19" t="s">
        <v>13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4" s="9" customFormat="1" ht="15.6" x14ac:dyDescent="0.3">
      <c r="A9" s="12" t="s">
        <v>14</v>
      </c>
      <c r="B9" s="13">
        <v>15</v>
      </c>
      <c r="C9" s="14">
        <f>B9+D9</f>
        <v>25</v>
      </c>
      <c r="D9" s="13">
        <v>10</v>
      </c>
      <c r="E9" s="14">
        <f>D9/F9</f>
        <v>1</v>
      </c>
      <c r="F9" s="13">
        <v>10</v>
      </c>
      <c r="G9" s="14">
        <f>B9/E9</f>
        <v>15</v>
      </c>
      <c r="H9" s="14">
        <f>G9</f>
        <v>15</v>
      </c>
      <c r="I9" s="14">
        <f>F9+G9</f>
        <v>25</v>
      </c>
      <c r="J9" s="15">
        <f>H9/I9</f>
        <v>0.6</v>
      </c>
      <c r="K9" s="16">
        <f>1-J9</f>
        <v>0.4</v>
      </c>
      <c r="L9" s="17"/>
    </row>
    <row r="10" spans="1:14" s="9" customFormat="1" ht="15.6" x14ac:dyDescent="0.3">
      <c r="A10" s="19" t="s">
        <v>15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4" s="9" customFormat="1" ht="15.6" x14ac:dyDescent="0.3">
      <c r="A11" s="12" t="s">
        <v>14</v>
      </c>
      <c r="B11" s="13">
        <v>5</v>
      </c>
      <c r="C11" s="14">
        <f>B11+D11</f>
        <v>15</v>
      </c>
      <c r="D11" s="14">
        <f>D9</f>
        <v>10</v>
      </c>
      <c r="E11" s="14">
        <f>D11/F11</f>
        <v>1</v>
      </c>
      <c r="F11" s="14">
        <f>F9</f>
        <v>10</v>
      </c>
      <c r="G11" s="14">
        <f>B11/E11</f>
        <v>5</v>
      </c>
      <c r="H11" s="14">
        <f>G11</f>
        <v>5</v>
      </c>
      <c r="I11" s="14">
        <f>F11+G11</f>
        <v>15</v>
      </c>
      <c r="J11" s="15">
        <f>G11/I11</f>
        <v>0.33333333333333331</v>
      </c>
      <c r="K11" s="16">
        <f>1-J11</f>
        <v>0.66666666666666674</v>
      </c>
      <c r="L11" s="17"/>
    </row>
    <row r="12" spans="1:14" s="9" customFormat="1" ht="15.6" x14ac:dyDescent="0.3">
      <c r="A12" s="12" t="s">
        <v>16</v>
      </c>
      <c r="B12" s="13">
        <v>10</v>
      </c>
      <c r="C12" s="14">
        <f>B12+D12</f>
        <v>55</v>
      </c>
      <c r="D12" s="14">
        <f>E12*I11</f>
        <v>45</v>
      </c>
      <c r="E12" s="13">
        <v>3</v>
      </c>
      <c r="F12" s="14">
        <f>F9</f>
        <v>10</v>
      </c>
      <c r="G12" s="14">
        <f>B12/E12</f>
        <v>3.3333333333333335</v>
      </c>
      <c r="H12" s="14">
        <f>H11+G12</f>
        <v>8.3333333333333339</v>
      </c>
      <c r="I12" s="14">
        <f>I11+G12</f>
        <v>18.333333333333332</v>
      </c>
      <c r="J12" s="15">
        <f>H12/I12</f>
        <v>0.45454545454545459</v>
      </c>
      <c r="K12" s="16">
        <f>1-J12</f>
        <v>0.54545454545454541</v>
      </c>
      <c r="L12" s="17" t="s">
        <v>18</v>
      </c>
    </row>
    <row r="13" spans="1:14" s="9" customFormat="1" ht="15.6" x14ac:dyDescent="0.3">
      <c r="A13" s="19" t="s">
        <v>20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4" s="9" customFormat="1" ht="15.6" x14ac:dyDescent="0.3">
      <c r="A14" s="12" t="s">
        <v>14</v>
      </c>
      <c r="B14" s="13">
        <v>2</v>
      </c>
      <c r="C14" s="14">
        <f>B14+D14</f>
        <v>12</v>
      </c>
      <c r="D14" s="14">
        <f>D9</f>
        <v>10</v>
      </c>
      <c r="E14" s="14">
        <f>D14/F14</f>
        <v>1</v>
      </c>
      <c r="F14" s="14">
        <f>F9</f>
        <v>10</v>
      </c>
      <c r="G14" s="14">
        <f>B14/E14</f>
        <v>2</v>
      </c>
      <c r="H14" s="14">
        <f>G14</f>
        <v>2</v>
      </c>
      <c r="I14" s="14">
        <f>H14+F14</f>
        <v>12</v>
      </c>
      <c r="J14" s="15">
        <f>H14/I14</f>
        <v>0.16666666666666666</v>
      </c>
      <c r="K14" s="16">
        <f>1-J14</f>
        <v>0.83333333333333337</v>
      </c>
      <c r="L14" s="17"/>
    </row>
    <row r="15" spans="1:14" s="9" customFormat="1" ht="15.6" x14ac:dyDescent="0.3">
      <c r="A15" s="12" t="s">
        <v>16</v>
      </c>
      <c r="B15" s="13">
        <v>3</v>
      </c>
      <c r="C15" s="14">
        <f>B15+D15</f>
        <v>24.6</v>
      </c>
      <c r="D15" s="14">
        <f>E15*I14</f>
        <v>21.6</v>
      </c>
      <c r="E15" s="13">
        <v>1.8</v>
      </c>
      <c r="F15" s="14">
        <f>F9</f>
        <v>10</v>
      </c>
      <c r="G15" s="14">
        <f>B15/E15</f>
        <v>1.6666666666666665</v>
      </c>
      <c r="H15" s="14">
        <f>H14+G15</f>
        <v>3.6666666666666665</v>
      </c>
      <c r="I15" s="14">
        <f>H15+F15</f>
        <v>13.666666666666666</v>
      </c>
      <c r="J15" s="15">
        <f>H15/I15</f>
        <v>0.26829268292682928</v>
      </c>
      <c r="K15" s="16">
        <f>1-J15</f>
        <v>0.73170731707317072</v>
      </c>
      <c r="L15" s="17"/>
    </row>
    <row r="16" spans="1:14" s="9" customFormat="1" ht="15.6" x14ac:dyDescent="0.3">
      <c r="A16" s="12" t="s">
        <v>17</v>
      </c>
      <c r="B16" s="13">
        <v>10</v>
      </c>
      <c r="C16" s="14">
        <f>B16+D16</f>
        <v>51</v>
      </c>
      <c r="D16" s="14">
        <f>E16*I15</f>
        <v>41</v>
      </c>
      <c r="E16" s="13">
        <v>3</v>
      </c>
      <c r="F16" s="14">
        <f>F9</f>
        <v>10</v>
      </c>
      <c r="G16" s="14">
        <f>B16/E16</f>
        <v>3.3333333333333335</v>
      </c>
      <c r="H16" s="14">
        <f>H15+G16</f>
        <v>7</v>
      </c>
      <c r="I16" s="14">
        <f>H16+F16</f>
        <v>17</v>
      </c>
      <c r="J16" s="15">
        <f>H16/I16</f>
        <v>0.41176470588235292</v>
      </c>
      <c r="K16" s="16">
        <f>1-J16</f>
        <v>0.58823529411764708</v>
      </c>
      <c r="L16" s="17"/>
    </row>
    <row r="17" spans="1:12" s="9" customFormat="1" ht="15.6" x14ac:dyDescent="0.3">
      <c r="A17" s="19" t="s">
        <v>25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2" s="9" customFormat="1" ht="15.6" x14ac:dyDescent="0.3">
      <c r="A18" s="12" t="s">
        <v>14</v>
      </c>
      <c r="B18" s="13">
        <v>2</v>
      </c>
      <c r="C18" s="8">
        <f>B18+D18</f>
        <v>12</v>
      </c>
      <c r="D18" s="14">
        <f>D9</f>
        <v>10</v>
      </c>
      <c r="E18" s="8">
        <f>D18/F18</f>
        <v>1</v>
      </c>
      <c r="F18" s="14">
        <f>F9</f>
        <v>10</v>
      </c>
      <c r="G18" s="8">
        <f>B18/E18</f>
        <v>2</v>
      </c>
      <c r="H18" s="8">
        <f>G18</f>
        <v>2</v>
      </c>
      <c r="I18" s="8">
        <f>H18+F18</f>
        <v>12</v>
      </c>
      <c r="J18" s="15">
        <f>H18/I18</f>
        <v>0.16666666666666666</v>
      </c>
      <c r="K18" s="16">
        <f>1-J18</f>
        <v>0.83333333333333337</v>
      </c>
      <c r="L18" s="17"/>
    </row>
    <row r="19" spans="1:12" s="9" customFormat="1" ht="15.6" x14ac:dyDescent="0.3">
      <c r="A19" s="12" t="s">
        <v>16</v>
      </c>
      <c r="B19" s="13">
        <v>3</v>
      </c>
      <c r="C19" s="8">
        <f>B19+D19</f>
        <v>10.199999999999999</v>
      </c>
      <c r="D19" s="8">
        <f>E19*I18</f>
        <v>7.1999999999999993</v>
      </c>
      <c r="E19" s="7">
        <v>0.6</v>
      </c>
      <c r="F19" s="14">
        <f>F9</f>
        <v>10</v>
      </c>
      <c r="G19" s="8">
        <f>B19/E19</f>
        <v>5</v>
      </c>
      <c r="H19" s="8">
        <f>H18+G19</f>
        <v>7</v>
      </c>
      <c r="I19" s="8">
        <f>H19+F19</f>
        <v>17</v>
      </c>
      <c r="J19" s="15">
        <f>H19/I19</f>
        <v>0.41176470588235292</v>
      </c>
      <c r="K19" s="16">
        <f>1-J19</f>
        <v>0.58823529411764708</v>
      </c>
      <c r="L19" s="17"/>
    </row>
    <row r="20" spans="1:12" s="9" customFormat="1" ht="15.6" x14ac:dyDescent="0.3">
      <c r="A20" s="12" t="s">
        <v>17</v>
      </c>
      <c r="B20" s="13">
        <v>10</v>
      </c>
      <c r="C20" s="8">
        <f>B20+D20</f>
        <v>61</v>
      </c>
      <c r="D20" s="8">
        <f>E20*I19</f>
        <v>51</v>
      </c>
      <c r="E20" s="7">
        <v>3</v>
      </c>
      <c r="F20" s="14">
        <f>F9</f>
        <v>10</v>
      </c>
      <c r="G20" s="18">
        <f>B20/E20</f>
        <v>3.3333333333333335</v>
      </c>
      <c r="H20" s="18">
        <f>H19+G20</f>
        <v>10.333333333333334</v>
      </c>
      <c r="I20" s="18">
        <f>H20+F20</f>
        <v>20.333333333333336</v>
      </c>
      <c r="J20" s="15">
        <f>H20/I20</f>
        <v>0.50819672131147542</v>
      </c>
      <c r="K20" s="16">
        <f>1-J20</f>
        <v>0.49180327868852458</v>
      </c>
      <c r="L20" s="17"/>
    </row>
  </sheetData>
  <mergeCells count="4">
    <mergeCell ref="A13:K13"/>
    <mergeCell ref="A17:K17"/>
    <mergeCell ref="A8:K8"/>
    <mergeCell ref="A10:K1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Copyright</vt:lpstr>
      <vt:lpstr>Dilution with Staging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2020-07-08T13:22:56Z</dcterms:created>
  <dcterms:modified xsi:type="dcterms:W3CDTF">2020-07-10T13:11:43Z</dcterms:modified>
</cp:coreProperties>
</file>