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2" r:id="rId1"/>
    <sheet name="Long Road to Right  Valua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2" i="1"/>
  <c r="D13" i="1" s="1"/>
  <c r="C12" i="1"/>
  <c r="C13" i="1" s="1"/>
  <c r="B12" i="1"/>
  <c r="B13" i="1" s="1"/>
  <c r="D10" i="1"/>
  <c r="C10" i="1"/>
  <c r="B10" i="1"/>
  <c r="G9" i="1"/>
  <c r="G14" i="1" s="1"/>
  <c r="F9" i="1"/>
  <c r="F14" i="1" s="1"/>
  <c r="F10" i="1" l="1"/>
  <c r="G10" i="1"/>
  <c r="F12" i="1"/>
  <c r="F13" i="1" s="1"/>
  <c r="G12" i="1"/>
  <c r="G13" i="1" s="1"/>
</calcChain>
</file>

<file path=xl/sharedStrings.xml><?xml version="1.0" encoding="utf-8"?>
<sst xmlns="http://schemas.openxmlformats.org/spreadsheetml/2006/main" count="23" uniqueCount="22">
  <si>
    <t>First offer</t>
  </si>
  <si>
    <t>Only offer</t>
  </si>
  <si>
    <t>Final offer</t>
  </si>
  <si>
    <t>Addington's view</t>
  </si>
  <si>
    <t>Sesi's view</t>
  </si>
  <si>
    <t>Investor stake</t>
  </si>
  <si>
    <t>© 2020 Marco Da Rin and Thomas Hellmann</t>
  </si>
  <si>
    <t>Fundamentals of Entrepreneurial Finance</t>
  </si>
  <si>
    <t>Chapter 04</t>
  </si>
  <si>
    <t>green background = input cells (from which formulas derive results)</t>
  </si>
  <si>
    <t>The long road to getting the right valuation</t>
  </si>
  <si>
    <t xml:space="preserve">The long road to the right valuation </t>
  </si>
  <si>
    <t>(this table replicates and extends the Table Box  4.4 in the book)</t>
  </si>
  <si>
    <t>Investment ($)</t>
  </si>
  <si>
    <t>Valuation ($)</t>
  </si>
  <si>
    <t>Exit value ($)</t>
  </si>
  <si>
    <t>Investor exit value ($)</t>
  </si>
  <si>
    <t>Investor Cash-on-Cash Multiple (CCM)</t>
  </si>
  <si>
    <t>Founder exit value ($)</t>
  </si>
  <si>
    <t>Lwazi</t>
  </si>
  <si>
    <t>Elspeth</t>
  </si>
  <si>
    <t>Pret-A-Invest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</si>
</sst>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9" fontId="5" fillId="0" borderId="0" xfId="0" applyNumberFormat="1" applyFont="1"/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applyNumberFormat="1" applyFont="1" applyAlignment="1"/>
    <xf numFmtId="4" fontId="5" fillId="0" borderId="0" xfId="0" applyNumberFormat="1" applyFont="1" applyAlignment="1"/>
    <xf numFmtId="164" fontId="5" fillId="2" borderId="0" xfId="0" applyNumberFormat="1" applyFont="1" applyFill="1"/>
    <xf numFmtId="9" fontId="5" fillId="2" borderId="0" xfId="0" applyNumberFormat="1" applyFont="1" applyFill="1"/>
    <xf numFmtId="10" fontId="5" fillId="2" borderId="0" xfId="0" applyNumberFormat="1" applyFont="1" applyFill="1"/>
    <xf numFmtId="3" fontId="5" fillId="2" borderId="0" xfId="0" applyNumberFormat="1" applyFont="1" applyFill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213360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F17" sqref="F17"/>
    </sheetView>
  </sheetViews>
  <sheetFormatPr defaultRowHeight="14.4" x14ac:dyDescent="0.3"/>
  <sheetData>
    <row r="2" spans="1:1" ht="18.600000000000001" customHeight="1" x14ac:dyDescent="0.3"/>
    <row r="3" spans="1:1" s="2" customFormat="1" ht="18" x14ac:dyDescent="0.35">
      <c r="A3" s="1" t="s">
        <v>6</v>
      </c>
    </row>
    <row r="4" spans="1:1" s="2" customFormat="1" ht="18" x14ac:dyDescent="0.35">
      <c r="A4" s="1" t="s">
        <v>7</v>
      </c>
    </row>
    <row r="5" spans="1:1" s="2" customFormat="1" ht="18" x14ac:dyDescent="0.35">
      <c r="A5" s="1" t="s">
        <v>8</v>
      </c>
    </row>
    <row r="6" spans="1:1" s="2" customFormat="1" ht="18" x14ac:dyDescent="0.35">
      <c r="A6" s="1" t="s">
        <v>10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5" sqref="F5:G5"/>
    </sheetView>
  </sheetViews>
  <sheetFormatPr defaultRowHeight="14.4" x14ac:dyDescent="0.3"/>
  <cols>
    <col min="1" max="1" width="63.21875" customWidth="1"/>
    <col min="2" max="4" width="11" bestFit="1" customWidth="1"/>
    <col min="5" max="5" width="4.88671875" customWidth="1"/>
    <col min="6" max="7" width="17.21875" customWidth="1"/>
  </cols>
  <sheetData>
    <row r="1" spans="1:11" s="4" customFormat="1" ht="18" x14ac:dyDescent="0.35">
      <c r="A1" s="3" t="s">
        <v>11</v>
      </c>
      <c r="F1" s="5"/>
      <c r="G1" s="5"/>
      <c r="H1" s="5"/>
      <c r="I1" s="5"/>
      <c r="J1" s="5"/>
      <c r="K1" s="5"/>
    </row>
    <row r="2" spans="1:11" s="4" customFormat="1" ht="18" x14ac:dyDescent="0.35">
      <c r="A2" s="3" t="s">
        <v>12</v>
      </c>
      <c r="F2" s="5"/>
      <c r="G2" s="5"/>
      <c r="H2" s="5"/>
      <c r="I2" s="5"/>
      <c r="J2" s="5"/>
      <c r="K2" s="5"/>
    </row>
    <row r="3" spans="1:11" s="4" customFormat="1" ht="15.6" x14ac:dyDescent="0.3">
      <c r="A3" s="10" t="s">
        <v>9</v>
      </c>
      <c r="F3" s="5"/>
      <c r="G3" s="5"/>
      <c r="H3" s="5"/>
      <c r="I3" s="5"/>
      <c r="J3" s="5"/>
      <c r="K3" s="5"/>
    </row>
    <row r="5" spans="1:11" ht="15.6" x14ac:dyDescent="0.3">
      <c r="A5" s="6"/>
      <c r="B5" s="11" t="s">
        <v>19</v>
      </c>
      <c r="C5" s="11" t="s">
        <v>20</v>
      </c>
      <c r="D5" s="11" t="s">
        <v>19</v>
      </c>
      <c r="E5" s="11"/>
      <c r="F5" s="19" t="s">
        <v>21</v>
      </c>
      <c r="G5" s="20"/>
      <c r="H5" s="6"/>
      <c r="I5" s="6"/>
      <c r="J5" s="6"/>
      <c r="K5" s="6"/>
    </row>
    <row r="6" spans="1:11" ht="15.6" x14ac:dyDescent="0.3">
      <c r="A6" s="6"/>
      <c r="B6" s="12" t="s">
        <v>0</v>
      </c>
      <c r="C6" s="12" t="s">
        <v>1</v>
      </c>
      <c r="D6" s="12" t="s">
        <v>2</v>
      </c>
      <c r="E6" s="12"/>
      <c r="F6" s="12" t="s">
        <v>3</v>
      </c>
      <c r="G6" s="12" t="s">
        <v>4</v>
      </c>
      <c r="H6" s="6"/>
      <c r="I6" s="6"/>
      <c r="J6" s="6"/>
      <c r="K6" s="6"/>
    </row>
    <row r="7" spans="1:11" ht="15.6" x14ac:dyDescent="0.3">
      <c r="A7" s="6"/>
      <c r="B7" s="12"/>
      <c r="C7" s="12"/>
      <c r="D7" s="12"/>
      <c r="E7" s="12"/>
      <c r="F7" s="12"/>
      <c r="G7" s="12"/>
      <c r="H7" s="6"/>
      <c r="I7" s="6"/>
      <c r="J7" s="6"/>
      <c r="K7" s="6"/>
    </row>
    <row r="8" spans="1:11" ht="15.6" x14ac:dyDescent="0.3">
      <c r="A8" s="7" t="s">
        <v>13</v>
      </c>
      <c r="B8" s="15">
        <v>100000</v>
      </c>
      <c r="C8" s="15">
        <v>100000</v>
      </c>
      <c r="D8" s="15">
        <v>100000</v>
      </c>
      <c r="E8" s="8"/>
      <c r="F8" s="15">
        <v>100000</v>
      </c>
      <c r="G8" s="15">
        <v>100000</v>
      </c>
      <c r="H8" s="6"/>
      <c r="I8" s="6"/>
      <c r="J8" s="6"/>
      <c r="K8" s="6"/>
    </row>
    <row r="9" spans="1:11" ht="15.6" x14ac:dyDescent="0.3">
      <c r="A9" s="7" t="s">
        <v>5</v>
      </c>
      <c r="B9" s="16">
        <v>0.4</v>
      </c>
      <c r="C9" s="16">
        <v>0.25</v>
      </c>
      <c r="D9" s="16">
        <v>0.2</v>
      </c>
      <c r="E9" s="9"/>
      <c r="F9" s="17">
        <f>1/3</f>
        <v>0.33333333333333331</v>
      </c>
      <c r="G9" s="17">
        <f>1/3</f>
        <v>0.33333333333333331</v>
      </c>
      <c r="H9" s="6"/>
      <c r="I9" s="6"/>
      <c r="J9" s="6"/>
      <c r="K9" s="6"/>
    </row>
    <row r="10" spans="1:11" ht="15.6" x14ac:dyDescent="0.3">
      <c r="A10" s="7" t="s">
        <v>14</v>
      </c>
      <c r="B10" s="13">
        <f>B8/B9</f>
        <v>250000</v>
      </c>
      <c r="C10" s="13">
        <f>C8/C9</f>
        <v>400000</v>
      </c>
      <c r="D10" s="13">
        <f>D8/D9</f>
        <v>500000</v>
      </c>
      <c r="E10" s="13"/>
      <c r="F10" s="13">
        <f>F8/F9</f>
        <v>300000</v>
      </c>
      <c r="G10" s="13">
        <f>G8/G9</f>
        <v>300000</v>
      </c>
      <c r="H10" s="6"/>
      <c r="I10" s="6"/>
      <c r="J10" s="6"/>
      <c r="K10" s="6"/>
    </row>
    <row r="11" spans="1:11" ht="15.6" x14ac:dyDescent="0.3">
      <c r="A11" s="7" t="s">
        <v>15</v>
      </c>
      <c r="B11" s="18">
        <v>2000000</v>
      </c>
      <c r="C11" s="18">
        <v>2000000</v>
      </c>
      <c r="D11" s="18">
        <v>2000000</v>
      </c>
      <c r="E11" s="13"/>
      <c r="F11" s="18">
        <v>2000000</v>
      </c>
      <c r="G11" s="18">
        <v>3000000</v>
      </c>
      <c r="H11" s="6"/>
      <c r="I11" s="6"/>
      <c r="J11" s="6"/>
      <c r="K11" s="6"/>
    </row>
    <row r="12" spans="1:11" ht="15.6" x14ac:dyDescent="0.3">
      <c r="A12" s="7" t="s">
        <v>16</v>
      </c>
      <c r="B12" s="13">
        <f>B11*B9</f>
        <v>800000</v>
      </c>
      <c r="C12" s="13">
        <f>C11*C9</f>
        <v>500000</v>
      </c>
      <c r="D12" s="13">
        <f>D11*D9</f>
        <v>400000</v>
      </c>
      <c r="E12" s="13"/>
      <c r="F12" s="13">
        <f>F11*F9</f>
        <v>666666.66666666663</v>
      </c>
      <c r="G12" s="13">
        <f>G11*G9</f>
        <v>1000000</v>
      </c>
      <c r="H12" s="6"/>
      <c r="I12" s="6"/>
      <c r="J12" s="6"/>
      <c r="K12" s="6"/>
    </row>
    <row r="13" spans="1:11" ht="15.6" x14ac:dyDescent="0.3">
      <c r="A13" s="7" t="s">
        <v>17</v>
      </c>
      <c r="B13" s="14">
        <f>B12/B8</f>
        <v>8</v>
      </c>
      <c r="C13" s="14">
        <f>C12/C8</f>
        <v>5</v>
      </c>
      <c r="D13" s="14">
        <f>D12/D8</f>
        <v>4</v>
      </c>
      <c r="E13" s="13"/>
      <c r="F13" s="14">
        <f>F12/F8</f>
        <v>6.6666666666666661</v>
      </c>
      <c r="G13" s="14">
        <f>G12/G8</f>
        <v>10</v>
      </c>
      <c r="H13" s="6"/>
      <c r="I13" s="6"/>
      <c r="J13" s="6"/>
      <c r="K13" s="6"/>
    </row>
    <row r="14" spans="1:11" ht="15.6" x14ac:dyDescent="0.3">
      <c r="A14" s="7" t="s">
        <v>18</v>
      </c>
      <c r="B14" s="13">
        <f>(1-B9)*B11</f>
        <v>1200000</v>
      </c>
      <c r="C14" s="13">
        <f>(1-C9)*C11</f>
        <v>1500000</v>
      </c>
      <c r="D14" s="13">
        <f>(1-D9)*D11</f>
        <v>1600000</v>
      </c>
      <c r="E14" s="13"/>
      <c r="F14" s="13">
        <f>(1-F9)*F11</f>
        <v>1333333.3333333335</v>
      </c>
      <c r="G14" s="13">
        <f>(1-G9)*G11</f>
        <v>2000000.0000000002</v>
      </c>
      <c r="H14" s="6"/>
      <c r="I14" s="6"/>
      <c r="J14" s="6"/>
      <c r="K14" s="6"/>
    </row>
    <row r="15" spans="1:11" ht="15.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Long Road to Right  Valuation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2020-06-29T20:02:14Z</dcterms:created>
  <dcterms:modified xsi:type="dcterms:W3CDTF">2021-05-14T17:44:28Z</dcterms:modified>
</cp:coreProperties>
</file>